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410"/>
  <workbookPr/>
  <mc:AlternateContent xmlns:mc="http://schemas.openxmlformats.org/markup-compatibility/2006">
    <mc:Choice Requires="x15">
      <x15ac:absPath xmlns:x15ac="http://schemas.microsoft.com/office/spreadsheetml/2010/11/ac" url="/Volumes/DONNEES/Serveur/MOE-AMO/2-En Cours/16_027-PLESSIS BELLEVILLE- ASS et trottoirs ROUTE DE PARIS/0040-SUIVI TRAVAUX/0041-ACT/Dossier10_XXX-ACT-DCE/16_027-DCE-ind02-PDF/5-DE-BPU/"/>
    </mc:Choice>
  </mc:AlternateContent>
  <bookViews>
    <workbookView xWindow="0" yWindow="460" windowWidth="24820" windowHeight="15540" activeTab="1"/>
  </bookViews>
  <sheets>
    <sheet name="01 - Assainissement" sheetId="1" r:id="rId1"/>
    <sheet name="02 - VRD&amp;EV" sheetId="5" r:id="rId2"/>
  </sheets>
  <definedNames>
    <definedName name="_xlnm.Print_Titles" localSheetId="0">'01 - Assainissement'!$1:$1</definedName>
    <definedName name="_xlnm.Print_Titles" localSheetId="1">'02 - VRD&amp;EV'!$1:$1</definedName>
    <definedName name="_xlnm.Print_Area" localSheetId="0">'01 - Assainissement'!$A$1:$F$35</definedName>
    <definedName name="_xlnm.Print_Area" localSheetId="1">'02 - VRD&amp;EV'!$A$1:$F$39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6" i="5" l="1"/>
  <c r="F34" i="5"/>
  <c r="F33" i="5"/>
  <c r="F35" i="5"/>
  <c r="F32" i="5"/>
  <c r="F21" i="5"/>
  <c r="F20" i="5"/>
  <c r="F10" i="5"/>
  <c r="F17" i="5"/>
  <c r="F19" i="5"/>
  <c r="F22" i="5"/>
  <c r="F18" i="5"/>
  <c r="F27" i="5"/>
  <c r="F28" i="5"/>
  <c r="F29" i="5"/>
  <c r="F5" i="5"/>
  <c r="F7" i="5"/>
  <c r="F9" i="5"/>
  <c r="F11" i="5"/>
  <c r="F12" i="5"/>
  <c r="F13" i="5"/>
  <c r="F14" i="5"/>
  <c r="F15" i="5"/>
  <c r="F24" i="5"/>
  <c r="F25" i="5"/>
  <c r="F26" i="5"/>
  <c r="F30" i="5"/>
  <c r="F36" i="5"/>
  <c r="F37" i="5"/>
  <c r="F5" i="1"/>
  <c r="F6" i="1"/>
  <c r="F7" i="1"/>
  <c r="F8" i="1"/>
  <c r="F10" i="1"/>
  <c r="F12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8" i="1"/>
  <c r="F29" i="1"/>
  <c r="F30" i="1"/>
  <c r="F31" i="1"/>
  <c r="F32" i="1"/>
  <c r="F33" i="1"/>
</calcChain>
</file>

<file path=xl/sharedStrings.xml><?xml version="1.0" encoding="utf-8"?>
<sst xmlns="http://schemas.openxmlformats.org/spreadsheetml/2006/main" count="178" uniqueCount="122">
  <si>
    <t>Prix</t>
  </si>
  <si>
    <t>Designation</t>
  </si>
  <si>
    <t>Unité</t>
  </si>
  <si>
    <t>Quantités</t>
  </si>
  <si>
    <t>Prix unitaire HT</t>
  </si>
  <si>
    <t>Prix Total HT</t>
  </si>
  <si>
    <t>Ferme et unique</t>
  </si>
  <si>
    <t>Route de Paris</t>
  </si>
  <si>
    <t>01 - Généralités</t>
  </si>
  <si>
    <t>L01 - 1</t>
  </si>
  <si>
    <t>Amenée et repliement des installations de chantier</t>
  </si>
  <si>
    <t>FT</t>
  </si>
  <si>
    <t>L01 - 2</t>
  </si>
  <si>
    <t>Constat d'huissier</t>
  </si>
  <si>
    <t>L01 - 3</t>
  </si>
  <si>
    <t>Installations des panneaux de chantier prévus au CCTP</t>
  </si>
  <si>
    <t>L01 - 4</t>
  </si>
  <si>
    <t>Mise en place de la signalisation du chantier et entretien</t>
  </si>
  <si>
    <t>01-1 - Travaux préparatoires</t>
  </si>
  <si>
    <t>L01 - 5</t>
  </si>
  <si>
    <t>Création de branchements d'eaux usées &lt;10ml jusqu'à 2,50m de prof.</t>
  </si>
  <si>
    <t>U</t>
  </si>
  <si>
    <t>L01 - 6</t>
  </si>
  <si>
    <t>Etablissement d'un plan de retrait Amiante</t>
  </si>
  <si>
    <t>02 - Tranchées et travaux de voirie</t>
  </si>
  <si>
    <t>L01 - 7</t>
  </si>
  <si>
    <t>Réalisation de dossier d'exécution et relevé topographique complémentaire</t>
  </si>
  <si>
    <t>04 - Assainissement EU</t>
  </si>
  <si>
    <t>L01 - 8</t>
  </si>
  <si>
    <t>Blindage de fouilles</t>
  </si>
  <si>
    <t>M²</t>
  </si>
  <si>
    <t>L01 - 9</t>
  </si>
  <si>
    <t>ML</t>
  </si>
  <si>
    <t>L01 - 10</t>
  </si>
  <si>
    <t>L01 - 11</t>
  </si>
  <si>
    <t>Comblement de canalisations abandonnées avec du béton mousse</t>
  </si>
  <si>
    <t>M3</t>
  </si>
  <si>
    <t>L01 - 12</t>
  </si>
  <si>
    <t>Décapage de la terre végétale et mise en dépôt</t>
  </si>
  <si>
    <t>L01 - 13</t>
  </si>
  <si>
    <t>Démolition de maçonnerie en tout genre</t>
  </si>
  <si>
    <t>L01 - 14</t>
  </si>
  <si>
    <t>Fourniture et mise en oeuvre de sable pour enrobage</t>
  </si>
  <si>
    <t>L01 - 15</t>
  </si>
  <si>
    <t>Fourniture et mise en place de GNT0/31,5 pour remblais des tranchées sous chaussée et trottoir.</t>
  </si>
  <si>
    <t>L01 - 16</t>
  </si>
  <si>
    <t>PV au prix de terrassement pour dépose et évacuation de canalisations en amiante</t>
  </si>
  <si>
    <t>L01 - 17</t>
  </si>
  <si>
    <t xml:space="preserve">Regard de visite Ø 1,0m avec tampon fonte D400 profondeur &lt; 1,30m </t>
  </si>
  <si>
    <t>L01 - 18</t>
  </si>
  <si>
    <t>Retrait des fontes de voirie et bouches à clé devenus inutiles après réalisation des travaux</t>
  </si>
  <si>
    <t>L01 - 19</t>
  </si>
  <si>
    <t>Terrassement pour ouverture de tranchées en terrain meubles</t>
  </si>
  <si>
    <t>25 - Contrôles et essais</t>
  </si>
  <si>
    <t>L01 - 20</t>
  </si>
  <si>
    <t>Essais d'étanchéité des réseaux à l'air</t>
  </si>
  <si>
    <t>L01 - 21</t>
  </si>
  <si>
    <t>Essais de compactage sur remblais de tranchées</t>
  </si>
  <si>
    <t>L01 - 22</t>
  </si>
  <si>
    <t>Inspection télévisée d'un collecteur après travaux</t>
  </si>
  <si>
    <t>TOTAL HT</t>
  </si>
  <si>
    <t>TVA 20%</t>
  </si>
  <si>
    <t>TOTAL TTC</t>
  </si>
  <si>
    <t>complété quant aux prix par l'entrepreneur soussigné
à ,                                                                                              le</t>
  </si>
  <si>
    <t>L02 - 23</t>
  </si>
  <si>
    <t>L02 - 24</t>
  </si>
  <si>
    <t>L02 - 25</t>
  </si>
  <si>
    <t>03 - Voirie</t>
  </si>
  <si>
    <t>1733- Fourniture et pose de caniveau CC1 en béton pleine masse (U+B)</t>
  </si>
  <si>
    <t>1743- Fourniture et pose de pavés en grès d'Inde 20*20 ou 15*20</t>
  </si>
  <si>
    <t>Bordure de type  P1</t>
  </si>
  <si>
    <t>Bordure de type T2</t>
  </si>
  <si>
    <t>Démontage des bordures existantes et évacuation</t>
  </si>
  <si>
    <t>Extraction de déblais pour terrassement en terrain de toute nature.</t>
  </si>
  <si>
    <t>Fourniture d'enrobé clair sur piste cyclabe</t>
  </si>
  <si>
    <t>T</t>
  </si>
  <si>
    <t>Fourniture et mise en oeuvre de béton bitumineux 0/6 sous trottoir à la main</t>
  </si>
  <si>
    <t>Fourniture et mise en oeuvre de GB 0/20 ou 0/14 à la main</t>
  </si>
  <si>
    <t xml:space="preserve">Fourniture et mise en oeuvre de GNT 0/31,5 </t>
  </si>
  <si>
    <t>4010- Fourniture et mise en place de terre végétale</t>
  </si>
  <si>
    <t>Fourniture et pose d'une bache biodégradable</t>
  </si>
  <si>
    <t>Plantation d'arbustes et de couvre-sols</t>
  </si>
  <si>
    <t>Canalisation en PRV Ø200</t>
  </si>
  <si>
    <t>Canalisation en PRV Ø300</t>
  </si>
  <si>
    <t>Fourniture et mise en place de structure métalique selon descriptif du CCTP, y compris plantation des plantes grimpantes habillant la structure.</t>
  </si>
  <si>
    <t>ft</t>
  </si>
  <si>
    <t>L02 - 01</t>
  </si>
  <si>
    <t>L02 - 02</t>
  </si>
  <si>
    <t>L02 - 03</t>
  </si>
  <si>
    <t>L02 - 04</t>
  </si>
  <si>
    <t>L02 - 05</t>
  </si>
  <si>
    <t>L02 - 06</t>
  </si>
  <si>
    <t>L02 - 07</t>
  </si>
  <si>
    <t>L02 - 08</t>
  </si>
  <si>
    <t>L02 - 09</t>
  </si>
  <si>
    <t>L02 - 11</t>
  </si>
  <si>
    <t>L02 - 12</t>
  </si>
  <si>
    <t>L02 - 13</t>
  </si>
  <si>
    <t>04 - Espaces Verts</t>
  </si>
  <si>
    <t>L02 - 14</t>
  </si>
  <si>
    <t>Fourniture et pose de bouche avaloir</t>
  </si>
  <si>
    <t>L02 - 15</t>
  </si>
  <si>
    <t>Fourniture et pose de canalisation de 300mm en PVC CR8</t>
  </si>
  <si>
    <t>ml</t>
  </si>
  <si>
    <t>05 - Signalisation et finitions</t>
  </si>
  <si>
    <t>L02 - 16</t>
  </si>
  <si>
    <t>L02 - 17</t>
  </si>
  <si>
    <t>L02 - 18</t>
  </si>
  <si>
    <t>L02 - 19</t>
  </si>
  <si>
    <t>L02 - 20</t>
  </si>
  <si>
    <t>L02 - 21</t>
  </si>
  <si>
    <t>L02 - 22</t>
  </si>
  <si>
    <t>Ft</t>
  </si>
  <si>
    <t>Fourniture et installation des panneaux nécessaire au projet (plateau ralentisseur, piste cyclable, passages piétons)</t>
  </si>
  <si>
    <t>Fourniture et pose de bancs prévus au projet</t>
  </si>
  <si>
    <t>Réalisation de la signalisation horizontale figurant au projet (y compris rampants de plateau, passages piétons, pododactiles, …)</t>
  </si>
  <si>
    <t>Fourniture et installation de potelets boule blanche pour passage piéton PMR</t>
  </si>
  <si>
    <t>Fourniture et mise en place de gabions remplis de cailloux type calcaire foncé</t>
  </si>
  <si>
    <t>L02 - 10.1</t>
  </si>
  <si>
    <t>L02 - 10.2</t>
  </si>
  <si>
    <t>Fourniture et mise en oeuvre de Béton Bitumineux  0/10 mm porphyre cl3 (BBSG 0/10 Cl3) rougissant pour couche de roulement , y compris couche d'accrochage sur 5 cm.</t>
  </si>
  <si>
    <t>Fourniture et mise en oeuvre de Béton Bitumineux  0/10 mm porphyre cl3 (BBSG 0/10 Cl3) noir pour couche de roulement , y compris couche d'accrochage sur 5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</si>
</sst>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40C]_-;\-* #,##0.00\ [$€-40C]_-;_-* &quot;-&quot;??\ [$€-40C]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49" fontId="0" fillId="0" borderId="1" xfId="0" applyNumberFormat="1" applyBorder="1" applyAlignment="1">
      <alignment vertical="top"/>
    </xf>
    <xf numFmtId="49" fontId="0" fillId="0" borderId="1" xfId="0" applyNumberFormat="1" applyBorder="1" applyAlignment="1">
      <alignment vertical="top" wrapText="1"/>
    </xf>
    <xf numFmtId="0" fontId="0" fillId="0" borderId="0" xfId="0" applyAlignment="1">
      <alignment vertical="top" wrapText="1"/>
    </xf>
    <xf numFmtId="49" fontId="0" fillId="2" borderId="1" xfId="0" applyNumberFormat="1" applyFill="1" applyBorder="1" applyAlignment="1">
      <alignment horizontal="center"/>
    </xf>
    <xf numFmtId="43" fontId="0" fillId="2" borderId="1" xfId="1" applyFont="1" applyFill="1" applyBorder="1" applyAlignment="1">
      <alignment horizontal="center"/>
    </xf>
    <xf numFmtId="43" fontId="0" fillId="0" borderId="1" xfId="1" applyFont="1" applyBorder="1" applyAlignment="1">
      <alignment horizontal="right" vertical="top"/>
    </xf>
    <xf numFmtId="43" fontId="0" fillId="0" borderId="0" xfId="1" applyFont="1" applyAlignment="1">
      <alignment horizontal="right"/>
    </xf>
    <xf numFmtId="164" fontId="0" fillId="2" borderId="1" xfId="2" applyNumberFormat="1" applyFont="1" applyFill="1" applyBorder="1" applyAlignment="1">
      <alignment horizontal="center"/>
    </xf>
    <xf numFmtId="164" fontId="0" fillId="0" borderId="1" xfId="2" applyNumberFormat="1" applyFont="1" applyBorder="1" applyAlignment="1">
      <alignment horizontal="right" vertical="top"/>
    </xf>
    <xf numFmtId="164" fontId="0" fillId="0" borderId="2" xfId="2" applyNumberFormat="1" applyFont="1" applyBorder="1" applyAlignment="1">
      <alignment horizontal="right" vertical="top"/>
    </xf>
    <xf numFmtId="164" fontId="0" fillId="2" borderId="1" xfId="2" applyNumberFormat="1" applyFont="1" applyFill="1" applyBorder="1" applyAlignment="1">
      <alignment horizontal="right"/>
    </xf>
    <xf numFmtId="164" fontId="0" fillId="0" borderId="1" xfId="2" applyNumberFormat="1" applyFont="1" applyBorder="1" applyAlignment="1">
      <alignment horizontal="right"/>
    </xf>
    <xf numFmtId="164" fontId="0" fillId="0" borderId="0" xfId="2" applyNumberFormat="1" applyFont="1" applyAlignment="1">
      <alignment horizontal="right"/>
    </xf>
    <xf numFmtId="164" fontId="0" fillId="2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right" vertical="top"/>
    </xf>
    <xf numFmtId="164" fontId="0" fillId="0" borderId="2" xfId="0" applyNumberFormat="1" applyBorder="1" applyAlignment="1">
      <alignment horizontal="right" vertical="top"/>
    </xf>
    <xf numFmtId="164" fontId="0" fillId="2" borderId="1" xfId="0" applyNumberFormat="1" applyFill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0" xfId="0" applyNumberFormat="1" applyAlignment="1">
      <alignment horizontal="right"/>
    </xf>
    <xf numFmtId="49" fontId="5" fillId="0" borderId="1" xfId="0" applyNumberFormat="1" applyFont="1" applyBorder="1" applyAlignment="1">
      <alignment vertical="top"/>
    </xf>
    <xf numFmtId="49" fontId="1" fillId="0" borderId="1" xfId="0" applyNumberFormat="1" applyFont="1" applyBorder="1"/>
    <xf numFmtId="49" fontId="0" fillId="0" borderId="1" xfId="0" applyNumberFormat="1" applyBorder="1"/>
  </cellXfs>
  <cellStyles count="5">
    <cellStyle name="Lien hypertexte" xfId="3" builtinId="8" hidden="1"/>
    <cellStyle name="Lien hypertexte visité" xfId="4" builtinId="9" hidden="1"/>
    <cellStyle name="Milliers" xfId="1" builtinId="3"/>
    <cellStyle name="Monétaire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35"/>
  <sheetViews>
    <sheetView zoomScale="200" workbookViewId="0">
      <selection activeCell="F35" sqref="A1:F35"/>
    </sheetView>
  </sheetViews>
  <sheetFormatPr baseColWidth="10" defaultRowHeight="15" x14ac:dyDescent="0.2"/>
  <cols>
    <col min="1" max="1" width="7.1640625" bestFit="1" customWidth="1"/>
    <col min="2" max="2" width="82.1640625" bestFit="1" customWidth="1"/>
    <col min="3" max="3" width="5.33203125" bestFit="1" customWidth="1"/>
    <col min="4" max="4" width="10" style="7" bestFit="1" customWidth="1"/>
    <col min="5" max="5" width="13.5" style="13" bestFit="1" customWidth="1"/>
    <col min="6" max="6" width="11.33203125" style="13" bestFit="1" customWidth="1"/>
  </cols>
  <sheetData>
    <row r="1" spans="1:6" x14ac:dyDescent="0.2">
      <c r="A1" s="4" t="s">
        <v>0</v>
      </c>
      <c r="B1" s="4" t="s">
        <v>1</v>
      </c>
      <c r="C1" s="4" t="s">
        <v>2</v>
      </c>
      <c r="D1" s="5" t="s">
        <v>3</v>
      </c>
      <c r="E1" s="8" t="s">
        <v>4</v>
      </c>
      <c r="F1" s="8" t="s">
        <v>5</v>
      </c>
    </row>
    <row r="2" spans="1:6" x14ac:dyDescent="0.2">
      <c r="A2" s="21" t="s">
        <v>6</v>
      </c>
      <c r="B2" s="22"/>
      <c r="C2" s="22"/>
      <c r="D2" s="22"/>
      <c r="E2" s="22"/>
      <c r="F2" s="22"/>
    </row>
    <row r="3" spans="1:6" x14ac:dyDescent="0.2">
      <c r="A3" s="21" t="s">
        <v>7</v>
      </c>
      <c r="B3" s="22"/>
      <c r="C3" s="22"/>
      <c r="D3" s="22"/>
      <c r="E3" s="22"/>
      <c r="F3" s="22"/>
    </row>
    <row r="4" spans="1:6" x14ac:dyDescent="0.2">
      <c r="A4" s="21" t="s">
        <v>8</v>
      </c>
      <c r="B4" s="22"/>
      <c r="C4" s="22"/>
      <c r="D4" s="22"/>
      <c r="E4" s="22"/>
      <c r="F4" s="22"/>
    </row>
    <row r="5" spans="1:6" x14ac:dyDescent="0.2">
      <c r="A5" s="1" t="s">
        <v>9</v>
      </c>
      <c r="B5" s="2" t="s">
        <v>10</v>
      </c>
      <c r="C5" s="1" t="s">
        <v>11</v>
      </c>
      <c r="D5" s="6">
        <v>1</v>
      </c>
      <c r="E5" s="9"/>
      <c r="F5" s="9">
        <f>D5*E5</f>
        <v>0</v>
      </c>
    </row>
    <row r="6" spans="1:6" x14ac:dyDescent="0.2">
      <c r="A6" s="1" t="s">
        <v>12</v>
      </c>
      <c r="B6" s="2" t="s">
        <v>13</v>
      </c>
      <c r="C6" s="1" t="s">
        <v>11</v>
      </c>
      <c r="D6" s="6">
        <v>1</v>
      </c>
      <c r="E6" s="9"/>
      <c r="F6" s="9">
        <f t="shared" ref="F6:F8" si="0">D6*E6</f>
        <v>0</v>
      </c>
    </row>
    <row r="7" spans="1:6" x14ac:dyDescent="0.2">
      <c r="A7" s="1" t="s">
        <v>14</v>
      </c>
      <c r="B7" s="2" t="s">
        <v>15</v>
      </c>
      <c r="C7" s="1" t="s">
        <v>11</v>
      </c>
      <c r="D7" s="6">
        <v>1</v>
      </c>
      <c r="E7" s="9"/>
      <c r="F7" s="9">
        <f t="shared" si="0"/>
        <v>0</v>
      </c>
    </row>
    <row r="8" spans="1:6" x14ac:dyDescent="0.2">
      <c r="A8" s="1" t="s">
        <v>16</v>
      </c>
      <c r="B8" s="2" t="s">
        <v>17</v>
      </c>
      <c r="C8" s="1" t="s">
        <v>11</v>
      </c>
      <c r="D8" s="6">
        <v>1</v>
      </c>
      <c r="E8" s="9"/>
      <c r="F8" s="9">
        <f t="shared" si="0"/>
        <v>0</v>
      </c>
    </row>
    <row r="9" spans="1:6" x14ac:dyDescent="0.2">
      <c r="A9" s="21" t="s">
        <v>18</v>
      </c>
      <c r="B9" s="22"/>
      <c r="C9" s="22"/>
      <c r="D9" s="22"/>
      <c r="E9" s="22"/>
      <c r="F9" s="22"/>
    </row>
    <row r="10" spans="1:6" x14ac:dyDescent="0.2">
      <c r="A10" s="1" t="s">
        <v>19</v>
      </c>
      <c r="B10" s="2" t="s">
        <v>23</v>
      </c>
      <c r="C10" s="1" t="s">
        <v>11</v>
      </c>
      <c r="D10" s="6">
        <v>1</v>
      </c>
      <c r="E10" s="9"/>
      <c r="F10" s="9">
        <f t="shared" ref="F10" si="1">D10*E10</f>
        <v>0</v>
      </c>
    </row>
    <row r="11" spans="1:6" x14ac:dyDescent="0.2">
      <c r="A11" s="21" t="s">
        <v>24</v>
      </c>
      <c r="B11" s="22"/>
      <c r="C11" s="22"/>
      <c r="D11" s="22"/>
      <c r="E11" s="22"/>
      <c r="F11" s="22"/>
    </row>
    <row r="12" spans="1:6" x14ac:dyDescent="0.2">
      <c r="A12" s="1" t="s">
        <v>22</v>
      </c>
      <c r="B12" s="2" t="s">
        <v>26</v>
      </c>
      <c r="C12" s="1" t="s">
        <v>11</v>
      </c>
      <c r="D12" s="6">
        <v>1</v>
      </c>
      <c r="E12" s="9"/>
      <c r="F12" s="9">
        <f>D12*E12</f>
        <v>0</v>
      </c>
    </row>
    <row r="13" spans="1:6" x14ac:dyDescent="0.2">
      <c r="A13" s="21" t="s">
        <v>27</v>
      </c>
      <c r="B13" s="22"/>
      <c r="C13" s="22"/>
      <c r="D13" s="22"/>
      <c r="E13" s="22"/>
      <c r="F13" s="22"/>
    </row>
    <row r="14" spans="1:6" x14ac:dyDescent="0.2">
      <c r="A14" s="1" t="s">
        <v>25</v>
      </c>
      <c r="B14" s="2" t="s">
        <v>29</v>
      </c>
      <c r="C14" s="1" t="s">
        <v>30</v>
      </c>
      <c r="D14" s="6">
        <v>1800</v>
      </c>
      <c r="E14" s="9"/>
      <c r="F14" s="9">
        <f t="shared" ref="F14:F25" si="2">D14*E14</f>
        <v>0</v>
      </c>
    </row>
    <row r="15" spans="1:6" x14ac:dyDescent="0.2">
      <c r="A15" s="1" t="s">
        <v>28</v>
      </c>
      <c r="B15" s="2" t="s">
        <v>82</v>
      </c>
      <c r="C15" s="1" t="s">
        <v>32</v>
      </c>
      <c r="D15" s="6">
        <v>70</v>
      </c>
      <c r="E15" s="9"/>
      <c r="F15" s="9">
        <f t="shared" si="2"/>
        <v>0</v>
      </c>
    </row>
    <row r="16" spans="1:6" x14ac:dyDescent="0.2">
      <c r="A16" s="1" t="s">
        <v>31</v>
      </c>
      <c r="B16" s="2" t="s">
        <v>83</v>
      </c>
      <c r="C16" s="1" t="s">
        <v>32</v>
      </c>
      <c r="D16" s="6">
        <v>370</v>
      </c>
      <c r="E16" s="9"/>
      <c r="F16" s="9">
        <f t="shared" si="2"/>
        <v>0</v>
      </c>
    </row>
    <row r="17" spans="1:6" x14ac:dyDescent="0.2">
      <c r="A17" s="1" t="s">
        <v>33</v>
      </c>
      <c r="B17" s="2" t="s">
        <v>35</v>
      </c>
      <c r="C17" s="1" t="s">
        <v>36</v>
      </c>
      <c r="D17" s="6">
        <v>20</v>
      </c>
      <c r="E17" s="9"/>
      <c r="F17" s="9">
        <f t="shared" si="2"/>
        <v>0</v>
      </c>
    </row>
    <row r="18" spans="1:6" x14ac:dyDescent="0.2">
      <c r="A18" s="1" t="s">
        <v>34</v>
      </c>
      <c r="B18" s="2" t="s">
        <v>38</v>
      </c>
      <c r="C18" s="1" t="s">
        <v>30</v>
      </c>
      <c r="D18" s="6">
        <v>15</v>
      </c>
      <c r="E18" s="9"/>
      <c r="F18" s="9">
        <f t="shared" si="2"/>
        <v>0</v>
      </c>
    </row>
    <row r="19" spans="1:6" x14ac:dyDescent="0.2">
      <c r="A19" s="1" t="s">
        <v>37</v>
      </c>
      <c r="B19" s="2" t="s">
        <v>40</v>
      </c>
      <c r="C19" s="1" t="s">
        <v>36</v>
      </c>
      <c r="D19" s="6">
        <v>5</v>
      </c>
      <c r="E19" s="9"/>
      <c r="F19" s="9">
        <f t="shared" si="2"/>
        <v>0</v>
      </c>
    </row>
    <row r="20" spans="1:6" x14ac:dyDescent="0.2">
      <c r="A20" s="1" t="s">
        <v>39</v>
      </c>
      <c r="B20" s="2" t="s">
        <v>42</v>
      </c>
      <c r="C20" s="1" t="s">
        <v>36</v>
      </c>
      <c r="D20" s="6">
        <v>250</v>
      </c>
      <c r="E20" s="9"/>
      <c r="F20" s="9">
        <f t="shared" si="2"/>
        <v>0</v>
      </c>
    </row>
    <row r="21" spans="1:6" x14ac:dyDescent="0.2">
      <c r="A21" s="1" t="s">
        <v>41</v>
      </c>
      <c r="B21" s="2" t="s">
        <v>44</v>
      </c>
      <c r="C21" s="1" t="s">
        <v>36</v>
      </c>
      <c r="D21" s="6">
        <v>950</v>
      </c>
      <c r="E21" s="9"/>
      <c r="F21" s="9">
        <f t="shared" si="2"/>
        <v>0</v>
      </c>
    </row>
    <row r="22" spans="1:6" x14ac:dyDescent="0.2">
      <c r="A22" s="1" t="s">
        <v>43</v>
      </c>
      <c r="B22" s="2" t="s">
        <v>46</v>
      </c>
      <c r="C22" s="1" t="s">
        <v>32</v>
      </c>
      <c r="D22" s="6">
        <v>450</v>
      </c>
      <c r="E22" s="9"/>
      <c r="F22" s="9">
        <f t="shared" si="2"/>
        <v>0</v>
      </c>
    </row>
    <row r="23" spans="1:6" x14ac:dyDescent="0.2">
      <c r="A23" s="1" t="s">
        <v>45</v>
      </c>
      <c r="B23" s="2" t="s">
        <v>48</v>
      </c>
      <c r="C23" s="1" t="s">
        <v>21</v>
      </c>
      <c r="D23" s="6">
        <v>7</v>
      </c>
      <c r="E23" s="9"/>
      <c r="F23" s="9">
        <f t="shared" si="2"/>
        <v>0</v>
      </c>
    </row>
    <row r="24" spans="1:6" x14ac:dyDescent="0.2">
      <c r="A24" s="1" t="s">
        <v>47</v>
      </c>
      <c r="B24" s="2" t="s">
        <v>50</v>
      </c>
      <c r="C24" s="1" t="s">
        <v>11</v>
      </c>
      <c r="D24" s="6">
        <v>1</v>
      </c>
      <c r="E24" s="9"/>
      <c r="F24" s="9">
        <f t="shared" si="2"/>
        <v>0</v>
      </c>
    </row>
    <row r="25" spans="1:6" x14ac:dyDescent="0.2">
      <c r="A25" s="1" t="s">
        <v>49</v>
      </c>
      <c r="B25" s="2" t="s">
        <v>52</v>
      </c>
      <c r="C25" s="1" t="s">
        <v>36</v>
      </c>
      <c r="D25" s="6">
        <v>1350</v>
      </c>
      <c r="E25" s="9"/>
      <c r="F25" s="9">
        <f t="shared" si="2"/>
        <v>0</v>
      </c>
    </row>
    <row r="26" spans="1:6" x14ac:dyDescent="0.2">
      <c r="A26" s="1" t="s">
        <v>51</v>
      </c>
      <c r="B26" s="2" t="s">
        <v>20</v>
      </c>
      <c r="C26" s="1" t="s">
        <v>21</v>
      </c>
      <c r="D26" s="6">
        <v>22</v>
      </c>
      <c r="E26" s="9"/>
      <c r="F26" s="9">
        <f>D26*E26</f>
        <v>0</v>
      </c>
    </row>
    <row r="27" spans="1:6" x14ac:dyDescent="0.2">
      <c r="A27" s="21" t="s">
        <v>53</v>
      </c>
      <c r="B27" s="22"/>
      <c r="C27" s="22"/>
      <c r="D27" s="22"/>
      <c r="E27" s="22"/>
      <c r="F27" s="22"/>
    </row>
    <row r="28" spans="1:6" x14ac:dyDescent="0.2">
      <c r="A28" s="1" t="s">
        <v>54</v>
      </c>
      <c r="B28" s="2" t="s">
        <v>55</v>
      </c>
      <c r="C28" s="1" t="s">
        <v>32</v>
      </c>
      <c r="D28" s="6">
        <v>450</v>
      </c>
      <c r="E28" s="9"/>
      <c r="F28" s="9">
        <f t="shared" ref="F28:F30" si="3">D28*E28</f>
        <v>0</v>
      </c>
    </row>
    <row r="29" spans="1:6" x14ac:dyDescent="0.2">
      <c r="A29" s="1" t="s">
        <v>56</v>
      </c>
      <c r="B29" s="2" t="s">
        <v>57</v>
      </c>
      <c r="C29" s="1" t="s">
        <v>21</v>
      </c>
      <c r="D29" s="6">
        <v>15</v>
      </c>
      <c r="E29" s="9"/>
      <c r="F29" s="9">
        <f t="shared" si="3"/>
        <v>0</v>
      </c>
    </row>
    <row r="30" spans="1:6" x14ac:dyDescent="0.2">
      <c r="A30" s="1" t="s">
        <v>58</v>
      </c>
      <c r="B30" s="2" t="s">
        <v>59</v>
      </c>
      <c r="C30" s="1" t="s">
        <v>32</v>
      </c>
      <c r="D30" s="6">
        <v>450</v>
      </c>
      <c r="E30" s="10"/>
      <c r="F30" s="9">
        <f t="shared" si="3"/>
        <v>0</v>
      </c>
    </row>
    <row r="31" spans="1:6" x14ac:dyDescent="0.2">
      <c r="E31" s="11" t="s">
        <v>60</v>
      </c>
      <c r="F31" s="12">
        <f>SUM(F5:F30)</f>
        <v>0</v>
      </c>
    </row>
    <row r="32" spans="1:6" x14ac:dyDescent="0.2">
      <c r="E32" s="11" t="s">
        <v>61</v>
      </c>
      <c r="F32" s="12">
        <f>F31*0.2</f>
        <v>0</v>
      </c>
    </row>
    <row r="33" spans="2:6" x14ac:dyDescent="0.2">
      <c r="E33" s="11" t="s">
        <v>62</v>
      </c>
      <c r="F33" s="12">
        <f>F31+F32</f>
        <v>0</v>
      </c>
    </row>
    <row r="35" spans="2:6" ht="45" x14ac:dyDescent="0.2">
      <c r="B35" s="3" t="s">
        <v>63</v>
      </c>
    </row>
  </sheetData>
  <mergeCells count="7">
    <mergeCell ref="A27:F27"/>
    <mergeCell ref="A2:F2"/>
    <mergeCell ref="A3:F3"/>
    <mergeCell ref="A4:F4"/>
    <mergeCell ref="A9:F9"/>
    <mergeCell ref="A11:F11"/>
    <mergeCell ref="A13:F13"/>
  </mergeCells>
  <phoneticPr fontId="6" type="noConversion"/>
  <pageMargins left="0.70000000000000007" right="0.70000000000000007" top="0.75000000000000011" bottom="0.75000000000000011" header="0.30000000000000004" footer="0.30000000000000004"/>
  <pageSetup paperSize="9" scale="85" orientation="landscape" r:id="rId1"/>
  <headerFooter>
    <oddHeader>&amp;C&amp;"Calibri,Normal"&amp;K000000&amp;F &amp;A</oddHeader>
    <oddFooter>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39"/>
  <sheetViews>
    <sheetView tabSelected="1" topLeftCell="A4" zoomScale="162" workbookViewId="0">
      <selection activeCell="B17" sqref="B17"/>
    </sheetView>
  </sheetViews>
  <sheetFormatPr baseColWidth="10" defaultRowHeight="15" x14ac:dyDescent="0.2"/>
  <cols>
    <col min="1" max="1" width="8.33203125" bestFit="1" customWidth="1"/>
    <col min="2" max="2" width="87.6640625" bestFit="1" customWidth="1"/>
    <col min="3" max="3" width="5.33203125" bestFit="1" customWidth="1"/>
    <col min="4" max="4" width="10" style="7" bestFit="1" customWidth="1"/>
    <col min="5" max="5" width="13.5" style="19" bestFit="1" customWidth="1"/>
    <col min="6" max="6" width="11.33203125" style="19" bestFit="1" customWidth="1"/>
  </cols>
  <sheetData>
    <row r="1" spans="1:6" x14ac:dyDescent="0.2">
      <c r="A1" s="4" t="s">
        <v>0</v>
      </c>
      <c r="B1" s="4" t="s">
        <v>1</v>
      </c>
      <c r="C1" s="4" t="s">
        <v>2</v>
      </c>
      <c r="D1" s="5" t="s">
        <v>3</v>
      </c>
      <c r="E1" s="14" t="s">
        <v>4</v>
      </c>
      <c r="F1" s="14" t="s">
        <v>5</v>
      </c>
    </row>
    <row r="2" spans="1:6" x14ac:dyDescent="0.2">
      <c r="A2" s="21" t="s">
        <v>6</v>
      </c>
      <c r="B2" s="22"/>
      <c r="C2" s="22"/>
      <c r="D2" s="22"/>
      <c r="E2" s="22"/>
      <c r="F2" s="22"/>
    </row>
    <row r="3" spans="1:6" x14ac:dyDescent="0.2">
      <c r="A3" s="21" t="s">
        <v>7</v>
      </c>
      <c r="B3" s="22"/>
      <c r="C3" s="22"/>
      <c r="D3" s="22"/>
      <c r="E3" s="22"/>
      <c r="F3" s="22"/>
    </row>
    <row r="4" spans="1:6" x14ac:dyDescent="0.2">
      <c r="A4" s="21" t="s">
        <v>8</v>
      </c>
      <c r="B4" s="22"/>
      <c r="C4" s="22"/>
      <c r="D4" s="22"/>
      <c r="E4" s="22"/>
      <c r="F4" s="22"/>
    </row>
    <row r="5" spans="1:6" x14ac:dyDescent="0.2">
      <c r="A5" s="1" t="s">
        <v>86</v>
      </c>
      <c r="B5" s="2" t="s">
        <v>10</v>
      </c>
      <c r="C5" s="1" t="s">
        <v>11</v>
      </c>
      <c r="D5" s="6">
        <v>1</v>
      </c>
      <c r="E5" s="15"/>
      <c r="F5" s="15">
        <f>D5*E5</f>
        <v>0</v>
      </c>
    </row>
    <row r="6" spans="1:6" x14ac:dyDescent="0.2">
      <c r="A6" s="21" t="s">
        <v>18</v>
      </c>
      <c r="B6" s="22"/>
      <c r="C6" s="22"/>
      <c r="D6" s="22"/>
      <c r="E6" s="22"/>
      <c r="F6" s="22"/>
    </row>
    <row r="7" spans="1:6" x14ac:dyDescent="0.2">
      <c r="A7" s="1" t="s">
        <v>87</v>
      </c>
      <c r="B7" s="2" t="s">
        <v>17</v>
      </c>
      <c r="C7" s="1" t="s">
        <v>11</v>
      </c>
      <c r="D7" s="6">
        <v>1</v>
      </c>
      <c r="E7" s="15"/>
      <c r="F7" s="15">
        <f>D7*E7</f>
        <v>0</v>
      </c>
    </row>
    <row r="8" spans="1:6" x14ac:dyDescent="0.2">
      <c r="A8" s="21" t="s">
        <v>67</v>
      </c>
      <c r="B8" s="22"/>
      <c r="C8" s="22"/>
      <c r="D8" s="22"/>
      <c r="E8" s="22"/>
      <c r="F8" s="22"/>
    </row>
    <row r="9" spans="1:6" x14ac:dyDescent="0.2">
      <c r="A9" s="1" t="s">
        <v>88</v>
      </c>
      <c r="B9" s="2" t="s">
        <v>68</v>
      </c>
      <c r="C9" s="1" t="s">
        <v>32</v>
      </c>
      <c r="D9" s="6">
        <v>330</v>
      </c>
      <c r="E9" s="15"/>
      <c r="F9" s="15">
        <f t="shared" ref="F9:F22" si="0">D9*E9</f>
        <v>0</v>
      </c>
    </row>
    <row r="10" spans="1:6" x14ac:dyDescent="0.2">
      <c r="A10" s="1" t="s">
        <v>89</v>
      </c>
      <c r="B10" s="2" t="s">
        <v>69</v>
      </c>
      <c r="C10" s="1" t="s">
        <v>30</v>
      </c>
      <c r="D10" s="6">
        <v>600</v>
      </c>
      <c r="E10" s="15"/>
      <c r="F10" s="15">
        <f t="shared" si="0"/>
        <v>0</v>
      </c>
    </row>
    <row r="11" spans="1:6" x14ac:dyDescent="0.2">
      <c r="A11" s="1" t="s">
        <v>90</v>
      </c>
      <c r="B11" s="2" t="s">
        <v>70</v>
      </c>
      <c r="C11" s="1" t="s">
        <v>32</v>
      </c>
      <c r="D11" s="6">
        <v>1100</v>
      </c>
      <c r="E11" s="15"/>
      <c r="F11" s="15">
        <f t="shared" si="0"/>
        <v>0</v>
      </c>
    </row>
    <row r="12" spans="1:6" x14ac:dyDescent="0.2">
      <c r="A12" s="1" t="s">
        <v>91</v>
      </c>
      <c r="B12" s="2" t="s">
        <v>71</v>
      </c>
      <c r="C12" s="1" t="s">
        <v>32</v>
      </c>
      <c r="D12" s="6">
        <v>430</v>
      </c>
      <c r="E12" s="15"/>
      <c r="F12" s="15">
        <f t="shared" si="0"/>
        <v>0</v>
      </c>
    </row>
    <row r="13" spans="1:6" x14ac:dyDescent="0.2">
      <c r="A13" s="1" t="s">
        <v>92</v>
      </c>
      <c r="B13" s="2" t="s">
        <v>72</v>
      </c>
      <c r="C13" s="1" t="s">
        <v>32</v>
      </c>
      <c r="D13" s="6">
        <v>1250</v>
      </c>
      <c r="E13" s="15"/>
      <c r="F13" s="15">
        <f t="shared" si="0"/>
        <v>0</v>
      </c>
    </row>
    <row r="14" spans="1:6" x14ac:dyDescent="0.2">
      <c r="A14" s="1" t="s">
        <v>93</v>
      </c>
      <c r="B14" s="2" t="s">
        <v>73</v>
      </c>
      <c r="C14" s="1" t="s">
        <v>36</v>
      </c>
      <c r="D14" s="6">
        <v>1000</v>
      </c>
      <c r="E14" s="15"/>
      <c r="F14" s="15">
        <f t="shared" si="0"/>
        <v>0</v>
      </c>
    </row>
    <row r="15" spans="1:6" x14ac:dyDescent="0.2">
      <c r="A15" s="1" t="s">
        <v>94</v>
      </c>
      <c r="B15" s="2" t="s">
        <v>74</v>
      </c>
      <c r="C15" s="1" t="s">
        <v>75</v>
      </c>
      <c r="D15" s="6">
        <v>110</v>
      </c>
      <c r="E15" s="15"/>
      <c r="F15" s="15">
        <f t="shared" si="0"/>
        <v>0</v>
      </c>
    </row>
    <row r="16" spans="1:6" ht="30" x14ac:dyDescent="0.2">
      <c r="A16" s="1" t="s">
        <v>118</v>
      </c>
      <c r="B16" s="2" t="s">
        <v>121</v>
      </c>
      <c r="C16" s="1" t="s">
        <v>75</v>
      </c>
      <c r="D16" s="6">
        <v>70</v>
      </c>
      <c r="E16" s="15"/>
      <c r="F16" s="15">
        <f t="shared" ref="F16" si="1">D16*E16</f>
        <v>0</v>
      </c>
    </row>
    <row r="17" spans="1:6" ht="30" x14ac:dyDescent="0.2">
      <c r="A17" s="1" t="s">
        <v>119</v>
      </c>
      <c r="B17" s="2" t="s">
        <v>120</v>
      </c>
      <c r="C17" s="1" t="s">
        <v>75</v>
      </c>
      <c r="D17" s="6">
        <v>15</v>
      </c>
      <c r="E17" s="15"/>
      <c r="F17" s="15">
        <f t="shared" si="0"/>
        <v>0</v>
      </c>
    </row>
    <row r="18" spans="1:6" x14ac:dyDescent="0.2">
      <c r="A18" s="1" t="s">
        <v>95</v>
      </c>
      <c r="B18" s="2" t="s">
        <v>76</v>
      </c>
      <c r="C18" s="1" t="s">
        <v>75</v>
      </c>
      <c r="D18" s="6">
        <v>120</v>
      </c>
      <c r="E18" s="15"/>
      <c r="F18" s="15">
        <f t="shared" si="0"/>
        <v>0</v>
      </c>
    </row>
    <row r="19" spans="1:6" x14ac:dyDescent="0.2">
      <c r="A19" s="1" t="s">
        <v>96</v>
      </c>
      <c r="B19" s="2" t="s">
        <v>77</v>
      </c>
      <c r="C19" s="1" t="s">
        <v>75</v>
      </c>
      <c r="D19" s="6">
        <v>110</v>
      </c>
      <c r="E19" s="15"/>
      <c r="F19" s="15">
        <f t="shared" si="0"/>
        <v>0</v>
      </c>
    </row>
    <row r="20" spans="1:6" x14ac:dyDescent="0.2">
      <c r="A20" s="1" t="s">
        <v>97</v>
      </c>
      <c r="B20" s="2" t="s">
        <v>78</v>
      </c>
      <c r="C20" s="1" t="s">
        <v>36</v>
      </c>
      <c r="D20" s="6">
        <v>700</v>
      </c>
      <c r="E20" s="16"/>
      <c r="F20" s="15">
        <f t="shared" ref="F20:F21" si="2">D20*E20</f>
        <v>0</v>
      </c>
    </row>
    <row r="21" spans="1:6" x14ac:dyDescent="0.2">
      <c r="A21" s="1" t="s">
        <v>99</v>
      </c>
      <c r="B21" s="2" t="s">
        <v>100</v>
      </c>
      <c r="C21" s="1" t="s">
        <v>21</v>
      </c>
      <c r="D21" s="6">
        <v>2</v>
      </c>
      <c r="E21" s="16"/>
      <c r="F21" s="15">
        <f t="shared" si="2"/>
        <v>0</v>
      </c>
    </row>
    <row r="22" spans="1:6" x14ac:dyDescent="0.2">
      <c r="A22" s="1" t="s">
        <v>101</v>
      </c>
      <c r="B22" s="2" t="s">
        <v>102</v>
      </c>
      <c r="C22" s="1" t="s">
        <v>103</v>
      </c>
      <c r="D22" s="6">
        <v>12</v>
      </c>
      <c r="E22" s="16"/>
      <c r="F22" s="15">
        <f t="shared" si="0"/>
        <v>0</v>
      </c>
    </row>
    <row r="23" spans="1:6" x14ac:dyDescent="0.2">
      <c r="A23" s="21" t="s">
        <v>98</v>
      </c>
      <c r="B23" s="22"/>
      <c r="C23" s="22"/>
      <c r="D23" s="22"/>
      <c r="E23" s="22"/>
      <c r="F23" s="22"/>
    </row>
    <row r="24" spans="1:6" x14ac:dyDescent="0.2">
      <c r="A24" s="1" t="s">
        <v>105</v>
      </c>
      <c r="B24" s="2" t="s">
        <v>79</v>
      </c>
      <c r="C24" s="1" t="s">
        <v>36</v>
      </c>
      <c r="D24" s="6">
        <v>200</v>
      </c>
      <c r="E24" s="15"/>
      <c r="F24" s="15">
        <f t="shared" ref="F24:F29" si="3">D24*E24</f>
        <v>0</v>
      </c>
    </row>
    <row r="25" spans="1:6" x14ac:dyDescent="0.2">
      <c r="A25" s="1" t="s">
        <v>106</v>
      </c>
      <c r="B25" s="2" t="s">
        <v>73</v>
      </c>
      <c r="C25" s="1" t="s">
        <v>36</v>
      </c>
      <c r="D25" s="6">
        <v>200</v>
      </c>
      <c r="E25" s="15"/>
      <c r="F25" s="15">
        <f t="shared" si="3"/>
        <v>0</v>
      </c>
    </row>
    <row r="26" spans="1:6" x14ac:dyDescent="0.2">
      <c r="A26" s="1" t="s">
        <v>107</v>
      </c>
      <c r="B26" s="2" t="s">
        <v>117</v>
      </c>
      <c r="C26" s="1" t="s">
        <v>32</v>
      </c>
      <c r="D26" s="6">
        <v>60</v>
      </c>
      <c r="E26" s="15"/>
      <c r="F26" s="15">
        <f t="shared" si="3"/>
        <v>0</v>
      </c>
    </row>
    <row r="27" spans="1:6" x14ac:dyDescent="0.2">
      <c r="A27" s="1" t="s">
        <v>108</v>
      </c>
      <c r="B27" s="2" t="s">
        <v>80</v>
      </c>
      <c r="C27" s="1" t="s">
        <v>30</v>
      </c>
      <c r="D27" s="6">
        <v>550</v>
      </c>
      <c r="E27" s="15"/>
      <c r="F27" s="15">
        <f t="shared" si="3"/>
        <v>0</v>
      </c>
    </row>
    <row r="28" spans="1:6" x14ac:dyDescent="0.2">
      <c r="A28" s="1" t="s">
        <v>109</v>
      </c>
      <c r="B28" s="2" t="s">
        <v>81</v>
      </c>
      <c r="C28" s="1" t="s">
        <v>30</v>
      </c>
      <c r="D28" s="6">
        <v>450</v>
      </c>
      <c r="E28" s="15"/>
      <c r="F28" s="15">
        <f t="shared" si="3"/>
        <v>0</v>
      </c>
    </row>
    <row r="29" spans="1:6" ht="30" x14ac:dyDescent="0.2">
      <c r="A29" s="1" t="s">
        <v>110</v>
      </c>
      <c r="B29" s="2" t="s">
        <v>84</v>
      </c>
      <c r="C29" s="1" t="s">
        <v>85</v>
      </c>
      <c r="D29" s="6">
        <v>1</v>
      </c>
      <c r="E29" s="16"/>
      <c r="F29" s="15">
        <f t="shared" si="3"/>
        <v>0</v>
      </c>
    </row>
    <row r="30" spans="1:6" x14ac:dyDescent="0.2">
      <c r="E30" s="17" t="s">
        <v>60</v>
      </c>
      <c r="F30" s="18">
        <f>SUM(F5:F29)</f>
        <v>0</v>
      </c>
    </row>
    <row r="31" spans="1:6" x14ac:dyDescent="0.2">
      <c r="A31" s="21" t="s">
        <v>104</v>
      </c>
      <c r="B31" s="22"/>
      <c r="C31" s="22"/>
      <c r="D31" s="22"/>
      <c r="E31" s="22"/>
      <c r="F31" s="22"/>
    </row>
    <row r="32" spans="1:6" ht="30" x14ac:dyDescent="0.2">
      <c r="A32" s="20" t="s">
        <v>111</v>
      </c>
      <c r="B32" s="2" t="s">
        <v>115</v>
      </c>
      <c r="C32" s="1" t="s">
        <v>112</v>
      </c>
      <c r="D32" s="6">
        <v>1</v>
      </c>
      <c r="E32" s="15"/>
      <c r="F32" s="15">
        <f t="shared" ref="F32:F35" si="4">D32*E32</f>
        <v>0</v>
      </c>
    </row>
    <row r="33" spans="1:6" x14ac:dyDescent="0.2">
      <c r="A33" s="20" t="s">
        <v>64</v>
      </c>
      <c r="B33" s="2" t="s">
        <v>113</v>
      </c>
      <c r="C33" s="1" t="s">
        <v>112</v>
      </c>
      <c r="D33" s="6">
        <v>1</v>
      </c>
      <c r="E33" s="15"/>
      <c r="F33" s="15">
        <f t="shared" ref="F33:F34" si="5">D33*E33</f>
        <v>0</v>
      </c>
    </row>
    <row r="34" spans="1:6" x14ac:dyDescent="0.2">
      <c r="A34" s="20" t="s">
        <v>65</v>
      </c>
      <c r="B34" s="2" t="s">
        <v>114</v>
      </c>
      <c r="C34" s="1" t="s">
        <v>21</v>
      </c>
      <c r="D34" s="6">
        <v>7</v>
      </c>
      <c r="E34" s="15"/>
      <c r="F34" s="15">
        <f t="shared" si="5"/>
        <v>0</v>
      </c>
    </row>
    <row r="35" spans="1:6" x14ac:dyDescent="0.2">
      <c r="A35" s="20" t="s">
        <v>66</v>
      </c>
      <c r="B35" s="2" t="s">
        <v>116</v>
      </c>
      <c r="C35" s="1" t="s">
        <v>21</v>
      </c>
      <c r="D35" s="6">
        <v>8</v>
      </c>
      <c r="E35" s="15"/>
      <c r="F35" s="15">
        <f t="shared" si="4"/>
        <v>0</v>
      </c>
    </row>
    <row r="36" spans="1:6" x14ac:dyDescent="0.2">
      <c r="E36" s="17" t="s">
        <v>61</v>
      </c>
      <c r="F36" s="18">
        <f>F30*0.2</f>
        <v>0</v>
      </c>
    </row>
    <row r="37" spans="1:6" x14ac:dyDescent="0.2">
      <c r="E37" s="17" t="s">
        <v>62</v>
      </c>
      <c r="F37" s="18">
        <f>F30+F36</f>
        <v>0</v>
      </c>
    </row>
    <row r="39" spans="1:6" ht="45" x14ac:dyDescent="0.2">
      <c r="B39" s="3" t="s">
        <v>63</v>
      </c>
    </row>
  </sheetData>
  <mergeCells count="7">
    <mergeCell ref="A23:F23"/>
    <mergeCell ref="A31:F31"/>
    <mergeCell ref="A2:F2"/>
    <mergeCell ref="A3:F3"/>
    <mergeCell ref="A4:F4"/>
    <mergeCell ref="A6:F6"/>
    <mergeCell ref="A8:F8"/>
  </mergeCells>
  <phoneticPr fontId="6" type="noConversion"/>
  <pageMargins left="0.70000000000000007" right="0.70000000000000007" top="0.75000000000000011" bottom="0.75000000000000011" header="0.30000000000000004" footer="0.30000000000000004"/>
  <pageSetup paperSize="9" scale="90" fitToHeight="10" orientation="landscape" horizontalDpi="0" verticalDpi="0"/>
  <headerFooter>
    <oddHeader>&amp;C&amp;"Calibri,Normal"&amp;K000000&amp;F &amp;A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01 - Assainissement</vt:lpstr>
      <vt:lpstr>02 - VRD&amp;EV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</dc:creator>
  <cp:lastModifiedBy>Didier TROUX - ACP</cp:lastModifiedBy>
  <cp:lastPrinted>2017-09-05T19:35:36Z</cp:lastPrinted>
  <dcterms:created xsi:type="dcterms:W3CDTF">2017-07-28T17:10:44Z</dcterms:created>
  <dcterms:modified xsi:type="dcterms:W3CDTF">2017-09-05T19:35:41Z</dcterms:modified>
</cp:coreProperties>
</file>